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9260" windowHeight="11955"/>
  </bookViews>
  <sheets>
    <sheet name="1 полугодие 2024 в рублях" sheetId="5" r:id="rId1"/>
  </sheets>
  <calcPr calcId="125725"/>
</workbook>
</file>

<file path=xl/calcChain.xml><?xml version="1.0" encoding="utf-8"?>
<calcChain xmlns="http://schemas.openxmlformats.org/spreadsheetml/2006/main">
  <c r="G14" i="5"/>
  <c r="B14"/>
  <c r="L14" s="1"/>
  <c r="G13"/>
  <c r="L13" s="1"/>
  <c r="B13"/>
  <c r="K12"/>
  <c r="J12"/>
  <c r="J11" s="1"/>
  <c r="J10" s="1"/>
  <c r="I12"/>
  <c r="H12"/>
  <c r="G12" s="1"/>
  <c r="F12"/>
  <c r="F11" s="1"/>
  <c r="E12"/>
  <c r="E11" s="1"/>
  <c r="E10" s="1"/>
  <c r="D12"/>
  <c r="D11" s="1"/>
  <c r="D10" s="1"/>
  <c r="C12"/>
  <c r="K11"/>
  <c r="K10" s="1"/>
  <c r="I11"/>
  <c r="I10" s="1"/>
  <c r="C11"/>
  <c r="B10" l="1"/>
  <c r="L12"/>
  <c r="B12"/>
  <c r="B11" s="1"/>
  <c r="H11"/>
  <c r="G11" l="1"/>
  <c r="L11" s="1"/>
  <c r="H10"/>
  <c r="G10" s="1"/>
  <c r="L10" s="1"/>
</calcChain>
</file>

<file path=xl/sharedStrings.xml><?xml version="1.0" encoding="utf-8"?>
<sst xmlns="http://schemas.openxmlformats.org/spreadsheetml/2006/main" count="38" uniqueCount="31">
  <si>
    <t>Местный бюджет</t>
  </si>
  <si>
    <t>Областной бюджет</t>
  </si>
  <si>
    <t>Федеральный бюджет</t>
  </si>
  <si>
    <t>Наименование муниципальной программы, структурного элемента</t>
  </si>
  <si>
    <t>Всего:</t>
  </si>
  <si>
    <t>Прочие</t>
  </si>
  <si>
    <t>(тыс.руб.)</t>
  </si>
  <si>
    <t>В том числе:</t>
  </si>
  <si>
    <t>ОТЧЕТ О РЕАЛИЗАЦИИ МЕРОПРИЯТИЙ МУНИЦИПАЛЬНОЙ ПРОГРАММЫ</t>
  </si>
  <si>
    <t>Примечание.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</si>
  <si>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</si>
  <si>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 xml:space="preserve">Программа «ОБЕСПЕЧЕНИЕ УСТОЙЧИВОГО ФУНКЦИОНИРОВАНИЯ И РАЗВИТИЯ КОММУНАЛЬНОЙ И ИНЖЕНЕРНОЙ ИНФРАСТРУКТУРЫ И ПОВЫШЕНИЕ ЭНЕРГОЭФФЕКТИВНОСТИ
МО  «СОВЕТСКОЕ ГОРОДСКОЕ ПОСЕЛЕНИЕ»
</t>
  </si>
  <si>
    <t>1. Комплекс процессных мероприятий  по основному мероприятию «Развитие коммунального хозяйства»</t>
  </si>
  <si>
    <t>1.1 Содержание объектов коммунального хозяйства</t>
  </si>
  <si>
    <t>1.1.1 Техническая эксплуатация объектов газоснабжения (газопроводов и установленного на них оборудования, включая средства электрохимической защиты) по адресам;  п. Матросово, п. Соколинское, о. Лодочный, п. Советский ул. Кирова, ул. Каляева, ул. Железнодорожная, ул. Боровая, ул. Береговая, ул. Школьная, ул. Выборгское шоссе</t>
  </si>
  <si>
    <t>Примечание (причины не исполнения)</t>
  </si>
  <si>
    <t>Объем финансирования                                                                                                                                                                                                        План на 2024 год</t>
  </si>
  <si>
    <t>% исполнения за 2024 год</t>
  </si>
  <si>
    <t>1.1.2 Услуги по составлению сметной документации и технического задания (Служба заказчика)</t>
  </si>
  <si>
    <t>1.  В разделе «Прочие» (графы 6, 11) указываются внебюджетные средства.</t>
  </si>
  <si>
    <t xml:space="preserve">______________ </t>
  </si>
  <si>
    <t xml:space="preserve"> (подпись)</t>
  </si>
  <si>
    <t>(подпись)</t>
  </si>
  <si>
    <t xml:space="preserve">    «Обеспечение устойчивого функционирования и развития коммунальной и инженерной инфраструктуры и повышение энергетической эффективности в МО «Советское городское поселение» </t>
  </si>
  <si>
    <t>Шарикова А.В.</t>
  </si>
  <si>
    <t>Заместитель главы администрации  - ответственный за исполнение мероприятий муниципальной программы</t>
  </si>
  <si>
    <t>Исполнитель отчета</t>
  </si>
  <si>
    <t>Андронова Л.С.</t>
  </si>
  <si>
    <t xml:space="preserve"> за 1 полугодие 2024 года (нарастающим итогом)</t>
  </si>
  <si>
    <t>Объем финансирования                                                                                                                         Факт за 1 полугодие 2024 года</t>
  </si>
  <si>
    <t>Мероприятия запланированы на 3-4 кварталы 2024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</si>
</sst>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Alignment="1">
      <alignment wrapText="1"/>
    </xf>
    <xf numFmtId="164" fontId="1" fillId="0" borderId="0" xfId="0" applyNumberFormat="1" applyFont="1" applyFill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3"/>
  <sheetViews>
    <sheetView tabSelected="1" zoomScale="85" zoomScaleNormal="85" zoomScaleSheetLayoutView="90" workbookViewId="0">
      <selection activeCell="M15" sqref="M15"/>
    </sheetView>
  </sheetViews>
  <sheetFormatPr defaultRowHeight="15"/>
  <cols>
    <col min="1" max="1" width="53.7109375" style="8" customWidth="1"/>
    <col min="2" max="2" width="15.140625" style="9" customWidth="1"/>
    <col min="3" max="3" width="14" style="8" customWidth="1"/>
    <col min="4" max="4" width="15" style="8" customWidth="1"/>
    <col min="5" max="5" width="16.85546875" style="8" customWidth="1"/>
    <col min="6" max="6" width="14.5703125" style="8" customWidth="1"/>
    <col min="7" max="7" width="10.28515625" style="9" customWidth="1"/>
    <col min="8" max="9" width="13.7109375" style="8" customWidth="1"/>
    <col min="10" max="10" width="12.140625" style="8" customWidth="1"/>
    <col min="11" max="11" width="13.28515625" style="8" customWidth="1"/>
    <col min="12" max="12" width="14.7109375" style="8" customWidth="1"/>
    <col min="13" max="13" width="14.28515625" style="8" customWidth="1"/>
    <col min="14" max="16384" width="9.140625" style="8"/>
  </cols>
  <sheetData>
    <row r="1" spans="1:17">
      <c r="E1" s="29"/>
      <c r="F1" s="29"/>
      <c r="G1" s="30"/>
      <c r="H1" s="30"/>
      <c r="I1" s="30"/>
      <c r="J1" s="30"/>
      <c r="K1" s="30"/>
    </row>
    <row r="2" spans="1:17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7" ht="26.25" customHeight="1">
      <c r="A3" s="33" t="s">
        <v>23</v>
      </c>
      <c r="B3" s="33"/>
      <c r="C3" s="33"/>
      <c r="D3" s="33"/>
      <c r="E3" s="33"/>
      <c r="F3" s="33"/>
      <c r="G3" s="34"/>
      <c r="H3" s="34"/>
      <c r="I3" s="34"/>
      <c r="J3" s="34"/>
      <c r="K3" s="34"/>
      <c r="L3" s="34"/>
      <c r="M3" s="32"/>
      <c r="N3" s="10"/>
      <c r="O3" s="10"/>
      <c r="P3" s="10"/>
      <c r="Q3" s="10"/>
    </row>
    <row r="4" spans="1:17" ht="31.5" customHeight="1">
      <c r="A4" s="33" t="s">
        <v>28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10"/>
      <c r="O4" s="10"/>
      <c r="P4" s="10"/>
      <c r="Q4" s="10"/>
    </row>
    <row r="5" spans="1:17" s="12" customFormat="1" ht="12" customHeight="1">
      <c r="A5" s="1"/>
      <c r="B5" s="1"/>
      <c r="C5" s="1"/>
      <c r="D5" s="1"/>
      <c r="E5" s="1"/>
      <c r="F5" s="1"/>
      <c r="G5" s="2"/>
      <c r="H5" s="2"/>
      <c r="I5" s="2"/>
      <c r="J5" s="2"/>
      <c r="K5" s="2"/>
      <c r="L5" s="2" t="s">
        <v>6</v>
      </c>
      <c r="M5" s="11"/>
      <c r="N5" s="11"/>
      <c r="O5" s="11"/>
      <c r="P5" s="11"/>
      <c r="Q5" s="11"/>
    </row>
    <row r="6" spans="1:17" ht="36.75" customHeight="1">
      <c r="A6" s="35" t="s">
        <v>3</v>
      </c>
      <c r="B6" s="35" t="s">
        <v>16</v>
      </c>
      <c r="C6" s="36"/>
      <c r="D6" s="36"/>
      <c r="E6" s="36"/>
      <c r="F6" s="36"/>
      <c r="G6" s="35" t="s">
        <v>29</v>
      </c>
      <c r="H6" s="35"/>
      <c r="I6" s="35"/>
      <c r="J6" s="35"/>
      <c r="K6" s="35"/>
      <c r="L6" s="35" t="s">
        <v>17</v>
      </c>
      <c r="M6" s="35" t="s">
        <v>15</v>
      </c>
      <c r="N6" s="16"/>
      <c r="O6" s="16"/>
      <c r="P6" s="16"/>
      <c r="Q6" s="16"/>
    </row>
    <row r="7" spans="1:17" ht="17.25" customHeight="1">
      <c r="A7" s="35"/>
      <c r="B7" s="38" t="s">
        <v>4</v>
      </c>
      <c r="C7" s="39" t="s">
        <v>7</v>
      </c>
      <c r="D7" s="39"/>
      <c r="E7" s="39"/>
      <c r="F7" s="39"/>
      <c r="G7" s="38" t="s">
        <v>4</v>
      </c>
      <c r="H7" s="39" t="s">
        <v>7</v>
      </c>
      <c r="I7" s="39"/>
      <c r="J7" s="39"/>
      <c r="K7" s="39"/>
      <c r="L7" s="35"/>
      <c r="M7" s="37"/>
      <c r="N7" s="20"/>
      <c r="O7" s="20"/>
      <c r="P7" s="20"/>
      <c r="Q7" s="20"/>
    </row>
    <row r="8" spans="1:17" ht="42.6" customHeight="1">
      <c r="A8" s="35"/>
      <c r="B8" s="35"/>
      <c r="C8" s="19" t="s">
        <v>2</v>
      </c>
      <c r="D8" s="19" t="s">
        <v>1</v>
      </c>
      <c r="E8" s="19" t="s">
        <v>0</v>
      </c>
      <c r="F8" s="19" t="s">
        <v>5</v>
      </c>
      <c r="G8" s="39"/>
      <c r="H8" s="19" t="s">
        <v>2</v>
      </c>
      <c r="I8" s="19" t="s">
        <v>1</v>
      </c>
      <c r="J8" s="19" t="s">
        <v>0</v>
      </c>
      <c r="K8" s="19" t="s">
        <v>5</v>
      </c>
      <c r="L8" s="35"/>
      <c r="M8" s="37"/>
      <c r="N8" s="13"/>
    </row>
    <row r="9" spans="1:17" ht="12.75" customHeight="1">
      <c r="A9" s="19">
        <v>1</v>
      </c>
      <c r="B9" s="21">
        <v>2</v>
      </c>
      <c r="C9" s="19">
        <v>3</v>
      </c>
      <c r="D9" s="19">
        <v>4</v>
      </c>
      <c r="E9" s="19">
        <v>5</v>
      </c>
      <c r="F9" s="19">
        <v>6</v>
      </c>
      <c r="G9" s="21">
        <v>7</v>
      </c>
      <c r="H9" s="19">
        <v>8</v>
      </c>
      <c r="I9" s="19">
        <v>9</v>
      </c>
      <c r="J9" s="19">
        <v>10</v>
      </c>
      <c r="K9" s="19">
        <v>11</v>
      </c>
      <c r="L9" s="19">
        <v>12</v>
      </c>
      <c r="M9" s="19">
        <v>13</v>
      </c>
      <c r="N9" s="13"/>
    </row>
    <row r="10" spans="1:17" ht="75" customHeight="1">
      <c r="A10" s="3" t="s">
        <v>11</v>
      </c>
      <c r="B10" s="22">
        <f>C10+D10+E10+F10</f>
        <v>825742.47</v>
      </c>
      <c r="C10" s="23">
        <v>0</v>
      </c>
      <c r="D10" s="23">
        <f>D11</f>
        <v>0</v>
      </c>
      <c r="E10" s="23">
        <f>E11</f>
        <v>825742.47</v>
      </c>
      <c r="F10" s="23">
        <v>0</v>
      </c>
      <c r="G10" s="23">
        <f t="shared" ref="G10:G11" si="0">H10+I10+J10+K10</f>
        <v>276095.02</v>
      </c>
      <c r="H10" s="23">
        <f>H11</f>
        <v>0</v>
      </c>
      <c r="I10" s="23">
        <f t="shared" ref="I10:K11" si="1">I11</f>
        <v>0</v>
      </c>
      <c r="J10" s="23">
        <f t="shared" si="1"/>
        <v>276095.02</v>
      </c>
      <c r="K10" s="23">
        <f t="shared" si="1"/>
        <v>0</v>
      </c>
      <c r="L10" s="26">
        <f>G10/B10*100</f>
        <v>33.435971871472233</v>
      </c>
      <c r="M10" s="35" t="s">
        <v>30</v>
      </c>
    </row>
    <row r="11" spans="1:17" ht="36" customHeight="1">
      <c r="A11" s="3" t="s">
        <v>12</v>
      </c>
      <c r="B11" s="22">
        <f>B12</f>
        <v>825742.47</v>
      </c>
      <c r="C11" s="22">
        <f t="shared" ref="C11:F11" si="2">C12</f>
        <v>0</v>
      </c>
      <c r="D11" s="22">
        <f t="shared" si="2"/>
        <v>0</v>
      </c>
      <c r="E11" s="22">
        <f t="shared" si="2"/>
        <v>825742.47</v>
      </c>
      <c r="F11" s="22">
        <f t="shared" si="2"/>
        <v>0</v>
      </c>
      <c r="G11" s="23">
        <f t="shared" si="0"/>
        <v>276095.02</v>
      </c>
      <c r="H11" s="23">
        <f t="shared" ref="D11:K12" si="3">H12+H13</f>
        <v>0</v>
      </c>
      <c r="I11" s="23">
        <f>I12</f>
        <v>0</v>
      </c>
      <c r="J11" s="23">
        <f t="shared" si="1"/>
        <v>276095.02</v>
      </c>
      <c r="K11" s="23">
        <f t="shared" si="1"/>
        <v>0</v>
      </c>
      <c r="L11" s="26">
        <f t="shared" ref="L11:L14" si="4">G11/B11*100</f>
        <v>33.435971871472233</v>
      </c>
      <c r="M11" s="35"/>
    </row>
    <row r="12" spans="1:17" ht="22.5" customHeight="1">
      <c r="A12" s="3" t="s">
        <v>13</v>
      </c>
      <c r="B12" s="22">
        <f>C12+D12+E12+F12</f>
        <v>825742.47</v>
      </c>
      <c r="C12" s="23">
        <f>C13+C14</f>
        <v>0</v>
      </c>
      <c r="D12" s="23">
        <f t="shared" si="3"/>
        <v>0</v>
      </c>
      <c r="E12" s="23">
        <f t="shared" si="3"/>
        <v>825742.47</v>
      </c>
      <c r="F12" s="23">
        <f t="shared" si="3"/>
        <v>0</v>
      </c>
      <c r="G12" s="23">
        <f>H12+I12+J12+K12</f>
        <v>276095.02</v>
      </c>
      <c r="H12" s="23">
        <f t="shared" si="3"/>
        <v>0</v>
      </c>
      <c r="I12" s="23">
        <f>I13+I14</f>
        <v>0</v>
      </c>
      <c r="J12" s="23">
        <f t="shared" si="3"/>
        <v>276095.02</v>
      </c>
      <c r="K12" s="23">
        <f t="shared" si="3"/>
        <v>0</v>
      </c>
      <c r="L12" s="26">
        <f t="shared" si="4"/>
        <v>33.435971871472233</v>
      </c>
      <c r="M12" s="35"/>
    </row>
    <row r="13" spans="1:17" ht="90" customHeight="1">
      <c r="A13" s="4" t="s">
        <v>14</v>
      </c>
      <c r="B13" s="24">
        <f t="shared" ref="B13:B14" si="5">C13+D13+E13+F13</f>
        <v>675742.47</v>
      </c>
      <c r="C13" s="24">
        <v>0</v>
      </c>
      <c r="D13" s="24">
        <v>0</v>
      </c>
      <c r="E13" s="24">
        <v>675742.47</v>
      </c>
      <c r="F13" s="24">
        <v>0</v>
      </c>
      <c r="G13" s="24">
        <f t="shared" ref="G13:G14" si="6">H13+I13+J13+K13</f>
        <v>276095.02</v>
      </c>
      <c r="H13" s="24">
        <v>0</v>
      </c>
      <c r="I13" s="24">
        <v>0</v>
      </c>
      <c r="J13" s="24">
        <v>276095.02</v>
      </c>
      <c r="K13" s="24">
        <v>0</v>
      </c>
      <c r="L13" s="27">
        <f t="shared" si="4"/>
        <v>40.858023915531021</v>
      </c>
      <c r="M13" s="35"/>
    </row>
    <row r="14" spans="1:17" ht="45.75" customHeight="1">
      <c r="A14" s="4" t="s">
        <v>18</v>
      </c>
      <c r="B14" s="24">
        <f t="shared" si="5"/>
        <v>150000</v>
      </c>
      <c r="C14" s="25">
        <v>0</v>
      </c>
      <c r="D14" s="25">
        <v>0</v>
      </c>
      <c r="E14" s="25">
        <v>150000</v>
      </c>
      <c r="F14" s="25">
        <v>0</v>
      </c>
      <c r="G14" s="24">
        <f t="shared" si="6"/>
        <v>0</v>
      </c>
      <c r="H14" s="24">
        <v>0</v>
      </c>
      <c r="I14" s="24">
        <v>0</v>
      </c>
      <c r="J14" s="24">
        <v>0</v>
      </c>
      <c r="K14" s="24">
        <v>0</v>
      </c>
      <c r="L14" s="27">
        <f t="shared" si="4"/>
        <v>0</v>
      </c>
      <c r="M14" s="35"/>
    </row>
    <row r="15" spans="1:17">
      <c r="B15" s="14"/>
      <c r="C15" s="15"/>
      <c r="D15" s="15"/>
      <c r="E15" s="15"/>
      <c r="F15" s="15"/>
    </row>
    <row r="16" spans="1:17" ht="30">
      <c r="A16" s="5" t="s">
        <v>25</v>
      </c>
      <c r="B16" s="6" t="s">
        <v>20</v>
      </c>
      <c r="C16" s="18" t="s">
        <v>24</v>
      </c>
      <c r="G16" s="8"/>
    </row>
    <row r="17" spans="1:12">
      <c r="A17" s="5"/>
      <c r="B17" s="6" t="s">
        <v>21</v>
      </c>
      <c r="G17" s="8"/>
    </row>
    <row r="18" spans="1:12" ht="30">
      <c r="A18" s="5" t="s">
        <v>26</v>
      </c>
      <c r="B18" s="6" t="s">
        <v>20</v>
      </c>
      <c r="C18" s="7" t="s">
        <v>27</v>
      </c>
      <c r="G18" s="8"/>
    </row>
    <row r="19" spans="1:12">
      <c r="B19" s="17" t="s">
        <v>22</v>
      </c>
      <c r="G19" s="8"/>
    </row>
    <row r="20" spans="1:12">
      <c r="A20" s="5" t="s">
        <v>9</v>
      </c>
      <c r="B20" s="8"/>
      <c r="G20" s="8"/>
    </row>
    <row r="21" spans="1:12">
      <c r="A21" s="5"/>
      <c r="B21" s="8"/>
      <c r="G21" s="8"/>
    </row>
    <row r="22" spans="1:12">
      <c r="A22" s="40" t="s">
        <v>19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</row>
    <row r="23" spans="1:12">
      <c r="A23" s="28" t="s">
        <v>10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</sheetData>
  <mergeCells count="16">
    <mergeCell ref="A23:L23"/>
    <mergeCell ref="E1:K1"/>
    <mergeCell ref="A2:M2"/>
    <mergeCell ref="A3:M3"/>
    <mergeCell ref="A4:M4"/>
    <mergeCell ref="A6:A8"/>
    <mergeCell ref="B6:F6"/>
    <mergeCell ref="G6:K6"/>
    <mergeCell ref="L6:L8"/>
    <mergeCell ref="M6:M8"/>
    <mergeCell ref="B7:B8"/>
    <mergeCell ref="C7:F7"/>
    <mergeCell ref="G7:G8"/>
    <mergeCell ref="H7:K7"/>
    <mergeCell ref="M10:M14"/>
    <mergeCell ref="A22:L22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полугодие 2024 в рублях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2024-08-08T11:20:32Z</dcterms:modified>
</cp:coreProperties>
</file>