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5" yWindow="-15" windowWidth="19260" windowHeight="11955"/>
  </bookViews>
  <sheets>
    <sheet name="9 мес" sheetId="4" r:id="rId1"/>
  </sheets>
  <calcPr calcId="125725"/>
</workbook>
</file>

<file path=xl/calcChain.xml><?xml version="1.0" encoding="utf-8"?>
<calcChain xmlns="http://schemas.openxmlformats.org/spreadsheetml/2006/main">
  <c r="E9" i="4"/>
  <c r="E8" s="1"/>
  <c r="J17"/>
  <c r="G17" s="1"/>
  <c r="B18"/>
  <c r="K17"/>
  <c r="I17"/>
  <c r="H17"/>
  <c r="F17"/>
  <c r="E17"/>
  <c r="D17"/>
  <c r="C17"/>
  <c r="G13"/>
  <c r="L13" s="1"/>
  <c r="B13"/>
  <c r="K12"/>
  <c r="J12"/>
  <c r="I12"/>
  <c r="H12"/>
  <c r="F12"/>
  <c r="E12"/>
  <c r="D12"/>
  <c r="C12"/>
  <c r="B17" l="1"/>
  <c r="L17" s="1"/>
  <c r="G18"/>
  <c r="L18" s="1"/>
  <c r="G12"/>
  <c r="B12"/>
  <c r="L12" l="1"/>
  <c r="E14" l="1"/>
  <c r="G16" l="1"/>
  <c r="L16" s="1"/>
  <c r="B16"/>
  <c r="J15" l="1"/>
  <c r="J14" s="1"/>
  <c r="J10"/>
  <c r="J9" s="1"/>
  <c r="J8" s="1"/>
  <c r="I10"/>
  <c r="H10"/>
  <c r="E10"/>
  <c r="H14"/>
  <c r="I14"/>
  <c r="G14" s="1"/>
  <c r="K14"/>
  <c r="D14"/>
  <c r="F14"/>
  <c r="C14"/>
  <c r="B15"/>
  <c r="G15" l="1"/>
  <c r="L15" s="1"/>
  <c r="B14"/>
  <c r="L14" l="1"/>
  <c r="K10"/>
  <c r="F10"/>
  <c r="F9" s="1"/>
  <c r="F8" s="1"/>
  <c r="D10"/>
  <c r="D9" s="1"/>
  <c r="D8" s="1"/>
  <c r="C10"/>
  <c r="C9" s="1"/>
  <c r="K9" l="1"/>
  <c r="K8" s="1"/>
  <c r="G10"/>
  <c r="B9"/>
  <c r="C8"/>
  <c r="I9"/>
  <c r="I8" s="1"/>
  <c r="H9"/>
  <c r="G11"/>
  <c r="G9" l="1"/>
  <c r="H8"/>
  <c r="G8" s="1"/>
  <c r="B10"/>
  <c r="L10" l="1"/>
  <c r="L9" l="1"/>
  <c r="B11"/>
  <c r="L11" s="1"/>
  <c r="B8" l="1"/>
  <c r="L8" s="1"/>
</calcChain>
</file>

<file path=xl/sharedStrings.xml><?xml version="1.0" encoding="utf-8"?>
<sst xmlns="http://schemas.openxmlformats.org/spreadsheetml/2006/main" count="41" uniqueCount="35">
  <si>
    <t>Местный бюджет</t>
  </si>
  <si>
    <t>Областной бюджет</t>
  </si>
  <si>
    <t>Федеральный бюджет</t>
  </si>
  <si>
    <t>Наименование муниципальной программы, структурного элемента</t>
  </si>
  <si>
    <t>Всего:</t>
  </si>
  <si>
    <t>Прочие</t>
  </si>
  <si>
    <t>В том числе:</t>
  </si>
  <si>
    <t>Примечание.</t>
  </si>
  <si>
    <t>2. При несоответствии содержания отчетной формы плану мероприятий (графа 2) по каждому мероприятию дается разъяснение в прилагаемой пояснительной записке</t>
  </si>
  <si>
    <t>Объем финансирования                                                                                                                                                                                                        План на 2024 год</t>
  </si>
  <si>
    <t>% исполнения за 2024 год</t>
  </si>
  <si>
    <t>Программа «ОБЕСПЕЧЕНИЕ КАЧЕСТВЕННЫМ ЖИЛЬЕМ ГРАЖДАН НА  ТЕРРИТОРИИ МО «СОВЕТСКОЕ  ГОРОДСКОЕ  ПОСЕЛЕНИЕ»</t>
  </si>
  <si>
    <t>1.  В разделе «Прочие» (графы 6, 11) указываются внебюджетные средства.</t>
  </si>
  <si>
    <t>______________</t>
  </si>
  <si>
    <t xml:space="preserve"> (подпись)</t>
  </si>
  <si>
    <t xml:space="preserve">______________ </t>
  </si>
  <si>
    <t>(подпись)</t>
  </si>
  <si>
    <t>Левина Н.А.</t>
  </si>
  <si>
    <t>ОТЧЕТ О РЕАЛИЗАЦИИ МЕРОПРИЯТИЙ МУНИЦИПАЛЬНОЙ ПРОГРАММЫ    «ОБЕСПЕЧЕНИЕ КАЧЕСТВЕННЫМ ЖИЛЬЕМ ГРАЖДАН НА  ТЕРРИТОРИИ МО «СОВЕТСКОЕ  ГОРОДСКОЕ  ПОСЕЛЕНИЕ»</t>
  </si>
  <si>
    <t>Исполнитель отчета:</t>
  </si>
  <si>
    <t>Начальник отдела ЖКХ - ответственный за исполнение мероприятий муниципальной программы</t>
  </si>
  <si>
    <t>Великоборец Е.П.</t>
  </si>
  <si>
    <t xml:space="preserve"> за 2024 год (нарастающим итогом)
</t>
  </si>
  <si>
    <t>Объем финансирования                                                                                                                         Факт за 2024 год</t>
  </si>
  <si>
    <t>(руб.)</t>
  </si>
  <si>
    <t>1.2 Содержание муниципального жилищного фонда</t>
  </si>
  <si>
    <t>1. Комплекс процессных мероприятий  «Развитие жилищного хозяйства»</t>
  </si>
  <si>
    <t>1.1 Капитальный ремонт муниципального жилищного фонда</t>
  </si>
  <si>
    <t>1.3 Оплата расходов по судебным актам</t>
  </si>
  <si>
    <t>1.3.1 Возмещение затрат по оплате тепловой энергии</t>
  </si>
  <si>
    <t>1.3.2 Возмещение затрат на содержание и ремонт общего имущества</t>
  </si>
  <si>
    <t>1.1.1 Оплата взносов на капитальный ремонт в НО «Фонд капитального ремонта многоквартирных домов Ленинградской области»</t>
  </si>
  <si>
    <t>1.4.1 Оказание услуг нотариуса по оформлению выморочного имущества на территории МО "Советское городское поселение"</t>
  </si>
  <si>
    <t>1.4 Уплата взносов и иных платежей</t>
  </si>
  <si>
    <t>1.2.1 Приобретение замков для сохранности муниципального имущества, расположенного по адресу: Ленинградская область, Выборгский район, п. Свекловичное, ул. Клубная, д. 3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</si>
</sst>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justify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Alignment="1"/>
    <xf numFmtId="0" fontId="2" fillId="0" borderId="0" xfId="0" applyFont="1"/>
    <xf numFmtId="0" fontId="1" fillId="0" borderId="0" xfId="0" applyFont="1"/>
    <xf numFmtId="0" fontId="1" fillId="0" borderId="0" xfId="0" applyFont="1" applyBorder="1" applyAlignment="1"/>
    <xf numFmtId="0" fontId="2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Fill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" fontId="2" fillId="0" borderId="1" xfId="0" applyNumberFormat="1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4" fontId="1" fillId="0" borderId="0" xfId="0" applyNumberFormat="1" applyFont="1" applyFill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3" xfId="0" applyFont="1" applyBorder="1" applyAlignment="1">
      <alignment horizontal="right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7"/>
  <sheetViews>
    <sheetView tabSelected="1" zoomScale="85" zoomScaleNormal="85" zoomScaleSheetLayoutView="90" workbookViewId="0">
      <selection activeCell="Q8" sqref="Q8"/>
    </sheetView>
  </sheetViews>
  <sheetFormatPr defaultRowHeight="15"/>
  <cols>
    <col min="1" max="1" width="54.42578125" style="11" customWidth="1"/>
    <col min="2" max="2" width="15.140625" style="15" customWidth="1"/>
    <col min="3" max="3" width="14" style="11" customWidth="1"/>
    <col min="4" max="4" width="15" style="11" customWidth="1"/>
    <col min="5" max="5" width="16.85546875" style="11" customWidth="1"/>
    <col min="6" max="6" width="14.5703125" style="11" customWidth="1"/>
    <col min="7" max="7" width="15" style="15" customWidth="1"/>
    <col min="8" max="9" width="13.7109375" style="11" customWidth="1"/>
    <col min="10" max="10" width="15" style="11" customWidth="1"/>
    <col min="11" max="11" width="13.28515625" style="11" customWidth="1"/>
    <col min="12" max="12" width="17.28515625" style="11" customWidth="1"/>
    <col min="13" max="16384" width="9.140625" style="11"/>
  </cols>
  <sheetData>
    <row r="1" spans="1:16" ht="25.5" customHeight="1">
      <c r="A1" s="30" t="s">
        <v>18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</row>
    <row r="2" spans="1:16" ht="40.5" customHeight="1">
      <c r="A2" s="32" t="s">
        <v>22</v>
      </c>
      <c r="B2" s="32"/>
      <c r="C2" s="32"/>
      <c r="D2" s="32"/>
      <c r="E2" s="32"/>
      <c r="F2" s="32"/>
      <c r="G2" s="33"/>
      <c r="H2" s="33"/>
      <c r="I2" s="33"/>
      <c r="J2" s="33"/>
      <c r="K2" s="33"/>
      <c r="L2" s="33"/>
      <c r="M2" s="10"/>
      <c r="N2" s="10"/>
      <c r="O2" s="10"/>
      <c r="P2" s="10"/>
    </row>
    <row r="3" spans="1:16" ht="18.75" customHeight="1">
      <c r="A3" s="1"/>
      <c r="B3" s="1"/>
      <c r="C3" s="1"/>
      <c r="D3" s="1"/>
      <c r="E3" s="1"/>
      <c r="F3" s="1"/>
      <c r="G3" s="12"/>
      <c r="H3" s="12"/>
      <c r="I3" s="12"/>
      <c r="J3" s="12"/>
      <c r="K3" s="34" t="s">
        <v>24</v>
      </c>
      <c r="L3" s="34"/>
      <c r="M3" s="10"/>
      <c r="N3" s="10"/>
      <c r="O3" s="10"/>
      <c r="P3" s="10"/>
    </row>
    <row r="4" spans="1:16" ht="36.75" customHeight="1">
      <c r="A4" s="46" t="s">
        <v>3</v>
      </c>
      <c r="B4" s="46" t="s">
        <v>9</v>
      </c>
      <c r="C4" s="47"/>
      <c r="D4" s="47"/>
      <c r="E4" s="47"/>
      <c r="F4" s="47"/>
      <c r="G4" s="43" t="s">
        <v>23</v>
      </c>
      <c r="H4" s="44"/>
      <c r="I4" s="44"/>
      <c r="J4" s="44"/>
      <c r="K4" s="45"/>
      <c r="L4" s="41" t="s">
        <v>10</v>
      </c>
      <c r="M4" s="13"/>
      <c r="N4" s="13"/>
      <c r="O4" s="13"/>
      <c r="P4" s="13"/>
    </row>
    <row r="5" spans="1:16" ht="17.25" customHeight="1">
      <c r="A5" s="46"/>
      <c r="B5" s="35" t="s">
        <v>4</v>
      </c>
      <c r="C5" s="37" t="s">
        <v>6</v>
      </c>
      <c r="D5" s="37"/>
      <c r="E5" s="37"/>
      <c r="F5" s="37"/>
      <c r="G5" s="35" t="s">
        <v>4</v>
      </c>
      <c r="H5" s="37" t="s">
        <v>6</v>
      </c>
      <c r="I5" s="37"/>
      <c r="J5" s="37"/>
      <c r="K5" s="37"/>
      <c r="L5" s="42"/>
      <c r="M5" s="13"/>
      <c r="N5" s="13"/>
      <c r="O5" s="13"/>
      <c r="P5" s="13"/>
    </row>
    <row r="6" spans="1:16" ht="42.6" customHeight="1">
      <c r="A6" s="46"/>
      <c r="B6" s="36"/>
      <c r="C6" s="17" t="s">
        <v>2</v>
      </c>
      <c r="D6" s="17" t="s">
        <v>1</v>
      </c>
      <c r="E6" s="17" t="s">
        <v>0</v>
      </c>
      <c r="F6" s="17" t="s">
        <v>5</v>
      </c>
      <c r="G6" s="38"/>
      <c r="H6" s="17" t="s">
        <v>2</v>
      </c>
      <c r="I6" s="17" t="s">
        <v>1</v>
      </c>
      <c r="J6" s="17" t="s">
        <v>0</v>
      </c>
      <c r="K6" s="17" t="s">
        <v>5</v>
      </c>
      <c r="L6" s="36"/>
      <c r="M6" s="14"/>
    </row>
    <row r="7" spans="1:16" ht="12.75" customHeight="1">
      <c r="A7" s="17">
        <v>1</v>
      </c>
      <c r="B7" s="2">
        <v>2</v>
      </c>
      <c r="C7" s="17">
        <v>3</v>
      </c>
      <c r="D7" s="17">
        <v>4</v>
      </c>
      <c r="E7" s="17">
        <v>5</v>
      </c>
      <c r="F7" s="17">
        <v>6</v>
      </c>
      <c r="G7" s="2">
        <v>7</v>
      </c>
      <c r="H7" s="17">
        <v>8</v>
      </c>
      <c r="I7" s="17">
        <v>9</v>
      </c>
      <c r="J7" s="17">
        <v>10</v>
      </c>
      <c r="K7" s="17">
        <v>11</v>
      </c>
      <c r="L7" s="17">
        <v>12</v>
      </c>
      <c r="M7" s="14"/>
    </row>
    <row r="8" spans="1:16" ht="73.5" customHeight="1">
      <c r="A8" s="7" t="s">
        <v>11</v>
      </c>
      <c r="B8" s="18">
        <f t="shared" ref="B8" si="0">C8+D8+E8+F8</f>
        <v>2753124.84</v>
      </c>
      <c r="C8" s="19">
        <f>C9</f>
        <v>0</v>
      </c>
      <c r="D8" s="19">
        <f t="shared" ref="D8:F8" si="1">D9</f>
        <v>0</v>
      </c>
      <c r="E8" s="19">
        <f>E9</f>
        <v>2753124.84</v>
      </c>
      <c r="F8" s="19">
        <f t="shared" si="1"/>
        <v>0</v>
      </c>
      <c r="G8" s="19">
        <f>H8+I8+J8+K8</f>
        <v>2717006.18</v>
      </c>
      <c r="H8" s="19">
        <f t="shared" ref="H8" si="2">H9</f>
        <v>0</v>
      </c>
      <c r="I8" s="19">
        <f t="shared" ref="I8" si="3">I9</f>
        <v>0</v>
      </c>
      <c r="J8" s="19">
        <f>J9</f>
        <v>2717006.18</v>
      </c>
      <c r="K8" s="19">
        <f t="shared" ref="K8" si="4">K9</f>
        <v>0</v>
      </c>
      <c r="L8" s="22">
        <f>G8/B8*100</f>
        <v>98.688084918081671</v>
      </c>
    </row>
    <row r="9" spans="1:16" ht="41.25" customHeight="1">
      <c r="A9" s="7" t="s">
        <v>26</v>
      </c>
      <c r="B9" s="18">
        <f>C9+D9+E9+F9</f>
        <v>2753124.84</v>
      </c>
      <c r="C9" s="19">
        <f>C10+C14</f>
        <v>0</v>
      </c>
      <c r="D9" s="19">
        <f t="shared" ref="D9:K9" si="5">D10+D14</f>
        <v>0</v>
      </c>
      <c r="E9" s="19">
        <f>E10+E14+E17+E12</f>
        <v>2753124.84</v>
      </c>
      <c r="F9" s="19">
        <f t="shared" si="5"/>
        <v>0</v>
      </c>
      <c r="G9" s="19">
        <f>H9+I9+J9+K9</f>
        <v>2717006.18</v>
      </c>
      <c r="H9" s="19">
        <f t="shared" si="5"/>
        <v>0</v>
      </c>
      <c r="I9" s="19">
        <f t="shared" si="5"/>
        <v>0</v>
      </c>
      <c r="J9" s="19">
        <f>J10+J14+J17+J12</f>
        <v>2717006.18</v>
      </c>
      <c r="K9" s="19">
        <f t="shared" si="5"/>
        <v>0</v>
      </c>
      <c r="L9" s="22">
        <f t="shared" ref="L9:L11" si="6">G9/B9*100</f>
        <v>98.688084918081671</v>
      </c>
    </row>
    <row r="10" spans="1:16" ht="43.5" customHeight="1">
      <c r="A10" s="6" t="s">
        <v>27</v>
      </c>
      <c r="B10" s="18">
        <f>C10+D10+E10+F10</f>
        <v>2111788.88</v>
      </c>
      <c r="C10" s="19">
        <f>C11</f>
        <v>0</v>
      </c>
      <c r="D10" s="19">
        <f t="shared" ref="D10:F12" si="7">D11</f>
        <v>0</v>
      </c>
      <c r="E10" s="19">
        <f>E11</f>
        <v>2111788.88</v>
      </c>
      <c r="F10" s="19">
        <f t="shared" si="7"/>
        <v>0</v>
      </c>
      <c r="G10" s="18">
        <f>H10+I10+J10+K10</f>
        <v>2082670.22</v>
      </c>
      <c r="H10" s="19">
        <f>H11</f>
        <v>0</v>
      </c>
      <c r="I10" s="19">
        <f>I11</f>
        <v>0</v>
      </c>
      <c r="J10" s="19">
        <f>J11</f>
        <v>2082670.22</v>
      </c>
      <c r="K10" s="19">
        <f t="shared" ref="K10:K12" si="8">K11</f>
        <v>0</v>
      </c>
      <c r="L10" s="22">
        <f t="shared" si="6"/>
        <v>98.62113773418487</v>
      </c>
    </row>
    <row r="11" spans="1:16" ht="45">
      <c r="A11" s="3" t="s">
        <v>31</v>
      </c>
      <c r="B11" s="20">
        <f t="shared" ref="B11" si="9">C11+D11+E11+F11</f>
        <v>2111788.88</v>
      </c>
      <c r="C11" s="20">
        <v>0</v>
      </c>
      <c r="D11" s="20">
        <v>0</v>
      </c>
      <c r="E11" s="20">
        <v>2111788.88</v>
      </c>
      <c r="F11" s="21">
        <v>0</v>
      </c>
      <c r="G11" s="20">
        <f t="shared" ref="G11" si="10">H11+I11+J11+K11</f>
        <v>2082670.22</v>
      </c>
      <c r="H11" s="20">
        <v>0</v>
      </c>
      <c r="I11" s="20">
        <v>0</v>
      </c>
      <c r="J11" s="20">
        <v>2082670.22</v>
      </c>
      <c r="K11" s="20">
        <v>0</v>
      </c>
      <c r="L11" s="23">
        <f t="shared" si="6"/>
        <v>98.62113773418487</v>
      </c>
    </row>
    <row r="12" spans="1:16" ht="21.75" customHeight="1">
      <c r="A12" s="25" t="s">
        <v>25</v>
      </c>
      <c r="B12" s="18">
        <f>C12+D12+E12+F12</f>
        <v>5000</v>
      </c>
      <c r="C12" s="19">
        <f>C13</f>
        <v>0</v>
      </c>
      <c r="D12" s="19">
        <f t="shared" si="7"/>
        <v>0</v>
      </c>
      <c r="E12" s="19">
        <f>E13</f>
        <v>5000</v>
      </c>
      <c r="F12" s="19">
        <f t="shared" si="7"/>
        <v>0</v>
      </c>
      <c r="G12" s="18">
        <f>H12+I12+J12+K12</f>
        <v>5000</v>
      </c>
      <c r="H12" s="19">
        <f>H13</f>
        <v>0</v>
      </c>
      <c r="I12" s="19">
        <f>I13</f>
        <v>0</v>
      </c>
      <c r="J12" s="19">
        <f>J13</f>
        <v>5000</v>
      </c>
      <c r="K12" s="19">
        <f t="shared" si="8"/>
        <v>0</v>
      </c>
      <c r="L12" s="22">
        <f t="shared" ref="L12:L13" si="11">G12/B12*100</f>
        <v>100</v>
      </c>
    </row>
    <row r="13" spans="1:16" ht="60">
      <c r="A13" s="3" t="s">
        <v>34</v>
      </c>
      <c r="B13" s="20">
        <f t="shared" ref="B13" si="12">C13+D13+E13+F13</f>
        <v>5000</v>
      </c>
      <c r="C13" s="20">
        <v>0</v>
      </c>
      <c r="D13" s="20">
        <v>0</v>
      </c>
      <c r="E13" s="20">
        <v>5000</v>
      </c>
      <c r="F13" s="21">
        <v>0</v>
      </c>
      <c r="G13" s="20">
        <f t="shared" ref="G13" si="13">H13+I13+J13+K13</f>
        <v>5000</v>
      </c>
      <c r="H13" s="20">
        <v>0</v>
      </c>
      <c r="I13" s="20">
        <v>0</v>
      </c>
      <c r="J13" s="20">
        <v>5000</v>
      </c>
      <c r="K13" s="20">
        <v>0</v>
      </c>
      <c r="L13" s="23">
        <f t="shared" si="11"/>
        <v>100</v>
      </c>
    </row>
    <row r="14" spans="1:16" s="13" customFormat="1" ht="31.5" customHeight="1">
      <c r="A14" s="6" t="s">
        <v>28</v>
      </c>
      <c r="B14" s="18">
        <f>C14+D14+E14+F14</f>
        <v>622335.96000000008</v>
      </c>
      <c r="C14" s="18">
        <f>C15</f>
        <v>0</v>
      </c>
      <c r="D14" s="18">
        <f t="shared" ref="D14:F14" si="14">D15</f>
        <v>0</v>
      </c>
      <c r="E14" s="18">
        <f>E15+E16</f>
        <v>622335.96000000008</v>
      </c>
      <c r="F14" s="19">
        <f t="shared" si="14"/>
        <v>0</v>
      </c>
      <c r="G14" s="18">
        <f>H14+I14+J14+K14</f>
        <v>622335.96000000008</v>
      </c>
      <c r="H14" s="18">
        <f>H15</f>
        <v>0</v>
      </c>
      <c r="I14" s="18">
        <f>I15</f>
        <v>0</v>
      </c>
      <c r="J14" s="18">
        <f>J15+J16</f>
        <v>622335.96000000008</v>
      </c>
      <c r="K14" s="18">
        <f>K15</f>
        <v>0</v>
      </c>
      <c r="L14" s="24">
        <f t="shared" ref="L14:L15" si="15">G14/B14*100</f>
        <v>100</v>
      </c>
    </row>
    <row r="15" spans="1:16" ht="38.25" customHeight="1">
      <c r="A15" s="8" t="s">
        <v>29</v>
      </c>
      <c r="B15" s="20">
        <f>C15+D15+E15+F15</f>
        <v>526792.30000000005</v>
      </c>
      <c r="C15" s="20">
        <v>0</v>
      </c>
      <c r="D15" s="20">
        <v>0</v>
      </c>
      <c r="E15" s="20">
        <v>526792.30000000005</v>
      </c>
      <c r="F15" s="21">
        <v>0</v>
      </c>
      <c r="G15" s="20">
        <f t="shared" ref="G15" si="16">H15+I15+J15+K15</f>
        <v>526792.30000000005</v>
      </c>
      <c r="H15" s="20">
        <v>0</v>
      </c>
      <c r="I15" s="20">
        <v>0</v>
      </c>
      <c r="J15" s="20">
        <f>384082.64+129439.66+13270</f>
        <v>526792.30000000005</v>
      </c>
      <c r="K15" s="20">
        <v>0</v>
      </c>
      <c r="L15" s="23">
        <f t="shared" si="15"/>
        <v>100</v>
      </c>
    </row>
    <row r="16" spans="1:16" ht="39.75" customHeight="1">
      <c r="A16" s="8" t="s">
        <v>30</v>
      </c>
      <c r="B16" s="20">
        <f>C16+D16+E16+F16</f>
        <v>95543.66</v>
      </c>
      <c r="C16" s="20">
        <v>0</v>
      </c>
      <c r="D16" s="20">
        <v>0</v>
      </c>
      <c r="E16" s="20">
        <v>95543.66</v>
      </c>
      <c r="F16" s="21">
        <v>0</v>
      </c>
      <c r="G16" s="20">
        <f t="shared" ref="G16" si="17">H16+I16+J16+K16</f>
        <v>95543.66</v>
      </c>
      <c r="H16" s="20">
        <v>0</v>
      </c>
      <c r="I16" s="20">
        <v>0</v>
      </c>
      <c r="J16" s="20">
        <v>95543.66</v>
      </c>
      <c r="K16" s="20">
        <v>0</v>
      </c>
      <c r="L16" s="23">
        <f t="shared" ref="L16:L18" si="18">G16/B16*100</f>
        <v>100</v>
      </c>
    </row>
    <row r="17" spans="1:12" ht="39.75" customHeight="1">
      <c r="A17" s="6" t="s">
        <v>33</v>
      </c>
      <c r="B17" s="18">
        <f>C17+D17+E17+F17</f>
        <v>14000</v>
      </c>
      <c r="C17" s="18">
        <f>C18</f>
        <v>0</v>
      </c>
      <c r="D17" s="18">
        <f t="shared" ref="D17:F17" si="19">D18</f>
        <v>0</v>
      </c>
      <c r="E17" s="18">
        <f>E18+E20</f>
        <v>14000</v>
      </c>
      <c r="F17" s="19">
        <f t="shared" si="19"/>
        <v>0</v>
      </c>
      <c r="G17" s="18">
        <f>H17+I17+J17+K17</f>
        <v>7000</v>
      </c>
      <c r="H17" s="18">
        <f>H18</f>
        <v>0</v>
      </c>
      <c r="I17" s="18">
        <f>I18</f>
        <v>0</v>
      </c>
      <c r="J17" s="18">
        <f>J18+J20</f>
        <v>7000</v>
      </c>
      <c r="K17" s="18">
        <f>K18</f>
        <v>0</v>
      </c>
      <c r="L17" s="24">
        <f t="shared" si="18"/>
        <v>50</v>
      </c>
    </row>
    <row r="18" spans="1:12" ht="46.5" customHeight="1">
      <c r="A18" s="8" t="s">
        <v>32</v>
      </c>
      <c r="B18" s="20">
        <f>C18+D18+E18+F18</f>
        <v>14000</v>
      </c>
      <c r="C18" s="20">
        <v>0</v>
      </c>
      <c r="D18" s="20">
        <v>0</v>
      </c>
      <c r="E18" s="20">
        <v>14000</v>
      </c>
      <c r="F18" s="21">
        <v>0</v>
      </c>
      <c r="G18" s="20">
        <f t="shared" ref="G18" si="20">H18+I18+J18+K18</f>
        <v>7000</v>
      </c>
      <c r="H18" s="20">
        <v>0</v>
      </c>
      <c r="I18" s="20">
        <v>0</v>
      </c>
      <c r="J18" s="20">
        <v>7000</v>
      </c>
      <c r="K18" s="20">
        <v>0</v>
      </c>
      <c r="L18" s="23">
        <f t="shared" si="18"/>
        <v>50</v>
      </c>
    </row>
    <row r="19" spans="1:12" ht="19.5" customHeight="1">
      <c r="A19" s="26"/>
      <c r="B19" s="27"/>
      <c r="C19" s="27"/>
      <c r="D19" s="27"/>
      <c r="E19" s="27"/>
      <c r="F19" s="28"/>
      <c r="G19" s="27"/>
      <c r="H19" s="27"/>
      <c r="I19" s="27"/>
      <c r="J19" s="27"/>
      <c r="K19" s="27"/>
      <c r="L19" s="29"/>
    </row>
    <row r="20" spans="1:12" ht="30">
      <c r="A20" s="4" t="s">
        <v>20</v>
      </c>
      <c r="B20" s="5" t="s">
        <v>13</v>
      </c>
      <c r="C20" s="9" t="s">
        <v>17</v>
      </c>
      <c r="G20" s="11"/>
    </row>
    <row r="21" spans="1:12">
      <c r="A21" s="4"/>
      <c r="B21" s="5" t="s">
        <v>14</v>
      </c>
      <c r="C21" s="9"/>
      <c r="G21" s="11"/>
    </row>
    <row r="22" spans="1:12" ht="30">
      <c r="A22" s="4" t="s">
        <v>19</v>
      </c>
      <c r="B22" s="5" t="s">
        <v>15</v>
      </c>
      <c r="C22" s="9" t="s">
        <v>21</v>
      </c>
      <c r="G22" s="11"/>
    </row>
    <row r="23" spans="1:12">
      <c r="B23" s="16" t="s">
        <v>16</v>
      </c>
      <c r="G23" s="11"/>
    </row>
    <row r="24" spans="1:12">
      <c r="A24" s="4" t="s">
        <v>7</v>
      </c>
      <c r="B24" s="11"/>
      <c r="G24" s="11"/>
    </row>
    <row r="25" spans="1:12">
      <c r="A25" s="4"/>
      <c r="B25" s="11"/>
      <c r="G25" s="11"/>
    </row>
    <row r="26" spans="1:12">
      <c r="A26" s="39" t="s">
        <v>12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</row>
    <row r="27" spans="1:12">
      <c r="A27" s="40" t="s">
        <v>8</v>
      </c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</row>
  </sheetData>
  <mergeCells count="13">
    <mergeCell ref="A26:L26"/>
    <mergeCell ref="A27:L27"/>
    <mergeCell ref="L4:L6"/>
    <mergeCell ref="G4:K4"/>
    <mergeCell ref="A4:A6"/>
    <mergeCell ref="B4:F4"/>
    <mergeCell ref="A1:L1"/>
    <mergeCell ref="A2:L2"/>
    <mergeCell ref="K3:L3"/>
    <mergeCell ref="B5:B6"/>
    <mergeCell ref="C5:F5"/>
    <mergeCell ref="G5:G6"/>
    <mergeCell ref="H5:K5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 мес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2025-03-24T14:14:38Z</dcterms:modified>
</cp:coreProperties>
</file>